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— копия\"/>
    </mc:Choice>
  </mc:AlternateContent>
  <xr:revisionPtr revIDLastSave="0" documentId="13_ncr:1_{B8E96FFE-BC36-4C5D-9C5C-96AD391AC096}" xr6:coauthVersionLast="46" xr6:coauthVersionMax="46" xr10:uidLastSave="{00000000-0000-0000-0000-000000000000}"/>
  <bookViews>
    <workbookView xWindow="-120" yWindow="-120" windowWidth="20730" windowHeight="11160" tabRatio="500" xr2:uid="{00000000-000D-0000-FFFF-FFFF00000000}"/>
  </bookViews>
  <sheets>
    <sheet name="Лист1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" i="1" l="1"/>
  <c r="B33" i="1"/>
  <c r="B52" i="1"/>
  <c r="B71" i="1"/>
  <c r="L137" i="1" l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A81" i="1"/>
  <c r="L80" i="1"/>
  <c r="J80" i="1"/>
  <c r="I80" i="1"/>
  <c r="H80" i="1"/>
  <c r="G80" i="1"/>
  <c r="F80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A14" i="1"/>
  <c r="L13" i="1"/>
  <c r="J13" i="1"/>
  <c r="I13" i="1"/>
  <c r="H13" i="1"/>
  <c r="G13" i="1"/>
  <c r="F13" i="1"/>
  <c r="G24" i="1" l="1"/>
  <c r="I24" i="1"/>
  <c r="F43" i="1"/>
  <c r="H43" i="1"/>
  <c r="J43" i="1"/>
  <c r="G62" i="1"/>
  <c r="I62" i="1"/>
  <c r="L62" i="1"/>
  <c r="F81" i="1"/>
  <c r="H81" i="1"/>
  <c r="J81" i="1"/>
  <c r="F24" i="1"/>
  <c r="H24" i="1"/>
  <c r="J24" i="1"/>
  <c r="G43" i="1"/>
  <c r="I43" i="1"/>
  <c r="L43" i="1"/>
  <c r="F62" i="1"/>
  <c r="H62" i="1"/>
  <c r="J62" i="1"/>
  <c r="G81" i="1"/>
  <c r="I81" i="1"/>
  <c r="L81" i="1"/>
  <c r="L24" i="1"/>
  <c r="J138" i="1" l="1"/>
  <c r="F138" i="1"/>
  <c r="I138" i="1"/>
  <c r="G138" i="1"/>
  <c r="H138" i="1"/>
  <c r="L138" i="1"/>
</calcChain>
</file>

<file path=xl/sharedStrings.xml><?xml version="1.0" encoding="utf-8"?>
<sst xmlns="http://schemas.openxmlformats.org/spreadsheetml/2006/main" count="194" uniqueCount="73">
  <si>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</si>
  <si>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</si>
  <si>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</si>
  <si>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</si>
  <si>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</si>
  <si>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</si>
  <si>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</si>
  <si>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</si>
  <si>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</si>
  <si>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</si>
  <si>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</si>
  <si>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</si>
  <si>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</si>
  <si>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</si>
  <si>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</si>
  <si>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</si>
  <si>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</si>
  <si>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</si>
  <si>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</si>
  <si>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</si>
  <si>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</si>
  <si>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</si>
  <si>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</si>
  <si>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</si>
  <si>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</si>
  <si>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</si>
  <si>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</si>
  <si>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</si>
  <si>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</si>
  <si>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</si>
  <si>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</si>
  <si>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</si>
  <si>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</si>
  <si>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</si>
  <si>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</si>
  <si>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</si>
  <si>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</si>
  <si>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</si>
  <si>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</si>
  <si>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Сок фруктовый</t>
  </si>
  <si>
    <t>Хлеб пшеничный</t>
  </si>
  <si>
    <t>Яблоко</t>
  </si>
  <si>
    <t>Хлеб ржано-пшеничный</t>
  </si>
  <si>
    <t>Яйца варёные</t>
  </si>
  <si>
    <t>Салат из белокачаной капусты</t>
  </si>
  <si>
    <t>Бутерброд с маслом сливочным</t>
  </si>
  <si>
    <t xml:space="preserve">Хлеб пшеничный </t>
  </si>
  <si>
    <t>Директор</t>
  </si>
  <si>
    <t>Огородник Л.А.</t>
  </si>
  <si>
    <t>МБОУ "Кумовская школа имени кавалера ордена Мужества Д. Лошатецкого"</t>
  </si>
  <si>
    <t>кисломол</t>
  </si>
  <si>
    <t>сладкое</t>
  </si>
  <si>
    <t>Огурец соленый</t>
  </si>
  <si>
    <t>Сыр(порциями)</t>
  </si>
  <si>
    <t>Какао с молоком</t>
  </si>
  <si>
    <t>Птица тушенная в соусе с овощами</t>
  </si>
  <si>
    <t>Кофейный напиток</t>
  </si>
  <si>
    <t>Каша рассыпчатая с маслом сливочным</t>
  </si>
  <si>
    <t>Гуляш</t>
  </si>
  <si>
    <t>Компот из сухофруктов</t>
  </si>
  <si>
    <t>Запеканка из творога</t>
  </si>
  <si>
    <t>Молоко сгущеное</t>
  </si>
  <si>
    <t>Жаркое по-домашнему</t>
  </si>
  <si>
    <t>Йогурт порционный</t>
  </si>
  <si>
    <t>Бутерброд с повидлом</t>
  </si>
  <si>
    <t>Суп молочный с рисовой крупой</t>
  </si>
  <si>
    <t>Печенье</t>
  </si>
  <si>
    <t>Икра кабачковая</t>
  </si>
  <si>
    <t>Каша молочная жидкая с маслом сливочным</t>
  </si>
  <si>
    <t>Салат из отварной свеклы</t>
  </si>
  <si>
    <t>Чай с лимоном</t>
  </si>
  <si>
    <t>Птица тушенная в соусе</t>
  </si>
  <si>
    <t>Макароны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</si>
</sst>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38"/>
  <sheetViews>
    <sheetView tabSelected="1" view="pageBreakPreview" zoomScaleNormal="100" workbookViewId="0">
      <pane xSplit="4" ySplit="5" topLeftCell="E95" activePane="bottomRight" state="frozen"/>
      <selection pane="topRight" activeCell="E1" sqref="E1"/>
      <selection pane="bottomLeft" activeCell="A6" sqref="A6"/>
      <selection pane="bottomRight" activeCell="A138" sqref="A138:L138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49</v>
      </c>
      <c r="D1" s="52"/>
      <c r="E1" s="52"/>
      <c r="F1" s="3" t="s">
        <v>1</v>
      </c>
      <c r="G1" s="1" t="s">
        <v>2</v>
      </c>
      <c r="H1" s="53" t="s">
        <v>47</v>
      </c>
      <c r="I1" s="53"/>
      <c r="J1" s="53"/>
      <c r="K1" s="53"/>
    </row>
    <row r="2" spans="1:12" ht="18.75" x14ac:dyDescent="0.25">
      <c r="A2" s="4" t="s">
        <v>3</v>
      </c>
      <c r="C2" s="1"/>
      <c r="G2" s="1" t="s">
        <v>4</v>
      </c>
      <c r="H2" s="53" t="s">
        <v>48</v>
      </c>
      <c r="I2" s="53"/>
      <c r="J2" s="53"/>
      <c r="K2" s="53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22</v>
      </c>
      <c r="I3" s="8">
        <v>4</v>
      </c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44">
        <v>1</v>
      </c>
      <c r="B6" s="23">
        <v>2</v>
      </c>
      <c r="C6" s="17" t="s">
        <v>23</v>
      </c>
      <c r="D6" s="18" t="s">
        <v>24</v>
      </c>
      <c r="E6" s="19" t="s">
        <v>72</v>
      </c>
      <c r="F6" s="20">
        <v>160</v>
      </c>
      <c r="G6" s="20">
        <v>6</v>
      </c>
      <c r="H6" s="20">
        <v>8</v>
      </c>
      <c r="I6" s="20">
        <v>32</v>
      </c>
      <c r="J6" s="20">
        <v>222</v>
      </c>
      <c r="K6" s="21">
        <v>203</v>
      </c>
      <c r="L6" s="20">
        <v>18.079999999999998</v>
      </c>
    </row>
    <row r="7" spans="1:12" x14ac:dyDescent="0.25">
      <c r="A7" s="44"/>
      <c r="B7" s="23"/>
      <c r="C7" s="24"/>
      <c r="D7" s="25" t="s">
        <v>24</v>
      </c>
      <c r="E7" s="26" t="s">
        <v>71</v>
      </c>
      <c r="F7" s="27">
        <v>100</v>
      </c>
      <c r="G7" s="27">
        <v>12</v>
      </c>
      <c r="H7" s="27">
        <v>3</v>
      </c>
      <c r="I7" s="27">
        <v>4</v>
      </c>
      <c r="J7" s="27">
        <v>94</v>
      </c>
      <c r="K7" s="28">
        <v>290</v>
      </c>
      <c r="L7" s="27">
        <v>47.6</v>
      </c>
    </row>
    <row r="8" spans="1:12" x14ac:dyDescent="0.25">
      <c r="A8" s="44"/>
      <c r="B8" s="23"/>
      <c r="C8" s="24"/>
      <c r="D8" s="29" t="s">
        <v>25</v>
      </c>
      <c r="E8" s="26" t="s">
        <v>70</v>
      </c>
      <c r="F8" s="27">
        <v>200</v>
      </c>
      <c r="G8" s="27">
        <v>0</v>
      </c>
      <c r="H8" s="27">
        <v>0</v>
      </c>
      <c r="I8" s="27">
        <v>15</v>
      </c>
      <c r="J8" s="27">
        <v>62</v>
      </c>
      <c r="K8" s="28">
        <v>377</v>
      </c>
      <c r="L8" s="27">
        <v>4.0999999999999996</v>
      </c>
    </row>
    <row r="9" spans="1:12" x14ac:dyDescent="0.25">
      <c r="A9" s="44"/>
      <c r="B9" s="23"/>
      <c r="C9" s="24"/>
      <c r="D9" s="29" t="s">
        <v>30</v>
      </c>
      <c r="E9" s="26" t="s">
        <v>69</v>
      </c>
      <c r="F9" s="27">
        <v>70</v>
      </c>
      <c r="G9" s="27">
        <v>1</v>
      </c>
      <c r="H9" s="27">
        <v>4</v>
      </c>
      <c r="I9" s="27">
        <v>6</v>
      </c>
      <c r="J9" s="27">
        <v>65</v>
      </c>
      <c r="K9" s="28">
        <v>52</v>
      </c>
      <c r="L9" s="27">
        <v>5.2</v>
      </c>
    </row>
    <row r="10" spans="1:12" x14ac:dyDescent="0.25">
      <c r="A10" s="44"/>
      <c r="B10" s="23"/>
      <c r="C10" s="24"/>
      <c r="D10" s="29" t="s">
        <v>26</v>
      </c>
      <c r="E10" s="26" t="s">
        <v>40</v>
      </c>
      <c r="F10" s="27">
        <v>40</v>
      </c>
      <c r="G10" s="27">
        <v>3</v>
      </c>
      <c r="H10" s="27">
        <v>0</v>
      </c>
      <c r="I10" s="27">
        <v>19</v>
      </c>
      <c r="J10" s="27">
        <v>93</v>
      </c>
      <c r="K10" s="28"/>
      <c r="L10" s="27">
        <v>1.67</v>
      </c>
    </row>
    <row r="11" spans="1:12" x14ac:dyDescent="0.25">
      <c r="A11" s="44"/>
      <c r="B11" s="23"/>
      <c r="C11" s="24"/>
      <c r="D11" s="25" t="s">
        <v>26</v>
      </c>
      <c r="E11" s="26" t="s">
        <v>42</v>
      </c>
      <c r="F11" s="27">
        <v>30</v>
      </c>
      <c r="G11" s="27">
        <v>1</v>
      </c>
      <c r="H11" s="27">
        <v>0</v>
      </c>
      <c r="I11" s="27">
        <v>10</v>
      </c>
      <c r="J11" s="27">
        <v>46</v>
      </c>
      <c r="K11" s="28"/>
      <c r="L11" s="27">
        <v>1.4</v>
      </c>
    </row>
    <row r="12" spans="1:12" x14ac:dyDescent="0.25">
      <c r="A12" s="44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45"/>
      <c r="B13" s="31"/>
      <c r="C13" s="32"/>
      <c r="D13" s="33" t="s">
        <v>28</v>
      </c>
      <c r="E13" s="34"/>
      <c r="F13" s="35">
        <f>SUM(F6:F12)</f>
        <v>600</v>
      </c>
      <c r="G13" s="35">
        <f>SUM(G6:G12)</f>
        <v>23</v>
      </c>
      <c r="H13" s="35">
        <f>SUM(H6:H12)</f>
        <v>15</v>
      </c>
      <c r="I13" s="35">
        <f>SUM(I6:I12)</f>
        <v>86</v>
      </c>
      <c r="J13" s="35">
        <f>SUM(J6:J12)</f>
        <v>582</v>
      </c>
      <c r="K13" s="36"/>
      <c r="L13" s="35">
        <f>SUM(L6:L12)</f>
        <v>78.050000000000011</v>
      </c>
    </row>
    <row r="14" spans="1:12" x14ac:dyDescent="0.25">
      <c r="A14" s="38">
        <f>A6</f>
        <v>1</v>
      </c>
      <c r="B14" s="38">
        <f>B6</f>
        <v>2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44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44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44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44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44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44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44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44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45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.75" customHeight="1" x14ac:dyDescent="0.25">
      <c r="A24" s="46">
        <f>A6</f>
        <v>1</v>
      </c>
      <c r="B24" s="46">
        <f>B6</f>
        <v>2</v>
      </c>
      <c r="C24" s="50" t="s">
        <v>37</v>
      </c>
      <c r="D24" s="50"/>
      <c r="E24" s="42"/>
      <c r="F24" s="43">
        <f>F13+F23</f>
        <v>600</v>
      </c>
      <c r="G24" s="43">
        <f>G13+G23</f>
        <v>23</v>
      </c>
      <c r="H24" s="43">
        <f>H13+H23</f>
        <v>15</v>
      </c>
      <c r="I24" s="43">
        <f>I13+I23</f>
        <v>86</v>
      </c>
      <c r="J24" s="43">
        <f>J13+J23</f>
        <v>582</v>
      </c>
      <c r="K24" s="43"/>
      <c r="L24" s="43">
        <f>L13+L23</f>
        <v>78.050000000000011</v>
      </c>
    </row>
    <row r="25" spans="1:12" x14ac:dyDescent="0.25">
      <c r="A25" s="15">
        <v>1</v>
      </c>
      <c r="B25" s="16">
        <v>3</v>
      </c>
      <c r="C25" s="17" t="s">
        <v>23</v>
      </c>
      <c r="D25" s="18" t="s">
        <v>24</v>
      </c>
      <c r="E25" s="19" t="s">
        <v>68</v>
      </c>
      <c r="F25" s="20">
        <v>200</v>
      </c>
      <c r="G25" s="20">
        <v>8</v>
      </c>
      <c r="H25" s="20">
        <v>12</v>
      </c>
      <c r="I25" s="20">
        <v>37</v>
      </c>
      <c r="J25" s="20">
        <v>285</v>
      </c>
      <c r="K25" s="21">
        <v>182</v>
      </c>
      <c r="L25" s="20">
        <v>22.44</v>
      </c>
    </row>
    <row r="26" spans="1:12" x14ac:dyDescent="0.25">
      <c r="A26" s="22"/>
      <c r="B26" s="23"/>
      <c r="C26" s="24"/>
      <c r="D26" s="25" t="s">
        <v>50</v>
      </c>
      <c r="E26" s="26" t="s">
        <v>43</v>
      </c>
      <c r="F26" s="27">
        <v>40</v>
      </c>
      <c r="G26" s="27">
        <v>5</v>
      </c>
      <c r="H26" s="27">
        <v>5</v>
      </c>
      <c r="I26" s="27">
        <v>0</v>
      </c>
      <c r="J26" s="27">
        <v>63</v>
      </c>
      <c r="K26" s="28">
        <v>209</v>
      </c>
      <c r="L26" s="27">
        <v>16</v>
      </c>
    </row>
    <row r="27" spans="1:12" x14ac:dyDescent="0.25">
      <c r="A27" s="22"/>
      <c r="B27" s="23"/>
      <c r="C27" s="24"/>
      <c r="D27" s="29" t="s">
        <v>25</v>
      </c>
      <c r="E27" s="26" t="s">
        <v>56</v>
      </c>
      <c r="F27" s="27">
        <v>200</v>
      </c>
      <c r="G27" s="27">
        <v>3</v>
      </c>
      <c r="H27" s="27">
        <v>3</v>
      </c>
      <c r="I27" s="27">
        <v>16</v>
      </c>
      <c r="J27" s="27">
        <v>107</v>
      </c>
      <c r="K27" s="28">
        <v>379</v>
      </c>
      <c r="L27" s="27">
        <v>11.74</v>
      </c>
    </row>
    <row r="28" spans="1:12" x14ac:dyDescent="0.25">
      <c r="A28" s="22"/>
      <c r="B28" s="23"/>
      <c r="C28" s="24"/>
      <c r="D28" s="29" t="s">
        <v>26</v>
      </c>
      <c r="E28" s="26" t="s">
        <v>42</v>
      </c>
      <c r="F28" s="27">
        <v>30</v>
      </c>
      <c r="G28" s="27">
        <v>1</v>
      </c>
      <c r="H28" s="27">
        <v>0</v>
      </c>
      <c r="I28" s="27">
        <v>10</v>
      </c>
      <c r="J28" s="27">
        <v>46</v>
      </c>
      <c r="K28" s="28"/>
      <c r="L28" s="27">
        <v>1.4</v>
      </c>
    </row>
    <row r="29" spans="1:12" x14ac:dyDescent="0.25">
      <c r="A29" s="22"/>
      <c r="B29" s="23"/>
      <c r="C29" s="24"/>
      <c r="D29" s="29" t="s">
        <v>30</v>
      </c>
      <c r="E29" s="26" t="s">
        <v>67</v>
      </c>
      <c r="F29" s="27">
        <v>60</v>
      </c>
      <c r="G29" s="27">
        <v>1</v>
      </c>
      <c r="H29" s="27">
        <v>3</v>
      </c>
      <c r="I29" s="27">
        <v>5</v>
      </c>
      <c r="J29" s="27">
        <v>47</v>
      </c>
      <c r="K29" s="28">
        <v>57</v>
      </c>
      <c r="L29" s="27">
        <v>10.14</v>
      </c>
    </row>
    <row r="30" spans="1:12" x14ac:dyDescent="0.25">
      <c r="A30" s="22"/>
      <c r="B30" s="23"/>
      <c r="C30" s="24"/>
      <c r="D30" s="25" t="s">
        <v>26</v>
      </c>
      <c r="E30" s="26" t="s">
        <v>45</v>
      </c>
      <c r="F30" s="27">
        <v>40</v>
      </c>
      <c r="G30" s="27">
        <v>2</v>
      </c>
      <c r="H30" s="27">
        <v>7</v>
      </c>
      <c r="I30" s="27">
        <v>15</v>
      </c>
      <c r="J30" s="27">
        <v>136</v>
      </c>
      <c r="K30" s="28">
        <v>1</v>
      </c>
      <c r="L30" s="27">
        <v>10.83</v>
      </c>
    </row>
    <row r="31" spans="1:12" x14ac:dyDescent="0.25">
      <c r="A31" s="22"/>
      <c r="B31" s="23"/>
      <c r="C31" s="24"/>
      <c r="D31" s="25" t="s">
        <v>51</v>
      </c>
      <c r="E31" s="26" t="s">
        <v>66</v>
      </c>
      <c r="F31" s="27">
        <v>30</v>
      </c>
      <c r="G31" s="27"/>
      <c r="H31" s="27"/>
      <c r="I31" s="27"/>
      <c r="J31" s="27"/>
      <c r="K31" s="28"/>
      <c r="L31" s="27">
        <v>5.5</v>
      </c>
    </row>
    <row r="32" spans="1:12" x14ac:dyDescent="0.25">
      <c r="A32" s="30"/>
      <c r="B32" s="31"/>
      <c r="C32" s="32"/>
      <c r="D32" s="33" t="s">
        <v>28</v>
      </c>
      <c r="E32" s="34"/>
      <c r="F32" s="35">
        <f>SUM(F25:F31)</f>
        <v>600</v>
      </c>
      <c r="G32" s="35">
        <f>SUM(G25:G31)</f>
        <v>20</v>
      </c>
      <c r="H32" s="35">
        <f>SUM(H25:H31)</f>
        <v>30</v>
      </c>
      <c r="I32" s="35">
        <f>SUM(I25:I31)</f>
        <v>83</v>
      </c>
      <c r="J32" s="35">
        <f>SUM(J25:J31)</f>
        <v>684</v>
      </c>
      <c r="K32" s="36"/>
      <c r="L32" s="35">
        <f>SUM(L25:L31)</f>
        <v>78.05</v>
      </c>
    </row>
    <row r="33" spans="1:12" x14ac:dyDescent="0.25">
      <c r="A33" s="37">
        <f>A25</f>
        <v>1</v>
      </c>
      <c r="B33" s="38">
        <f>B25</f>
        <v>3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22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22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22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22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22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22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22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22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30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0">
        <f>A25</f>
        <v>1</v>
      </c>
      <c r="B43" s="41">
        <f>B25</f>
        <v>3</v>
      </c>
      <c r="C43" s="50" t="s">
        <v>37</v>
      </c>
      <c r="D43" s="50"/>
      <c r="E43" s="42"/>
      <c r="F43" s="43">
        <f>F32+F42</f>
        <v>600</v>
      </c>
      <c r="G43" s="43">
        <f>G32+G42</f>
        <v>20</v>
      </c>
      <c r="H43" s="43">
        <f>H32+H42</f>
        <v>30</v>
      </c>
      <c r="I43" s="43">
        <f>I32+I42</f>
        <v>83</v>
      </c>
      <c r="J43" s="43">
        <f>J32+J42</f>
        <v>684</v>
      </c>
      <c r="K43" s="43"/>
      <c r="L43" s="43">
        <f>L32+L42</f>
        <v>78.05</v>
      </c>
    </row>
    <row r="44" spans="1:12" x14ac:dyDescent="0.25">
      <c r="A44" s="15">
        <v>1</v>
      </c>
      <c r="B44" s="16">
        <v>4</v>
      </c>
      <c r="C44" s="17" t="s">
        <v>23</v>
      </c>
      <c r="D44" s="18" t="s">
        <v>24</v>
      </c>
      <c r="E44" s="19" t="s">
        <v>65</v>
      </c>
      <c r="F44" s="20">
        <v>250</v>
      </c>
      <c r="G44" s="20">
        <v>7</v>
      </c>
      <c r="H44" s="20">
        <v>7</v>
      </c>
      <c r="I44" s="20">
        <v>21</v>
      </c>
      <c r="J44" s="20">
        <v>102</v>
      </c>
      <c r="K44" s="21">
        <v>121</v>
      </c>
      <c r="L44" s="20">
        <v>15.67</v>
      </c>
    </row>
    <row r="45" spans="1:12" x14ac:dyDescent="0.25">
      <c r="A45" s="22"/>
      <c r="B45" s="23"/>
      <c r="C45" s="24"/>
      <c r="D45" s="25" t="s">
        <v>26</v>
      </c>
      <c r="E45" s="26" t="s">
        <v>64</v>
      </c>
      <c r="F45" s="27">
        <v>55</v>
      </c>
      <c r="G45" s="27">
        <v>2</v>
      </c>
      <c r="H45" s="27">
        <v>4</v>
      </c>
      <c r="I45" s="27">
        <v>28</v>
      </c>
      <c r="J45" s="27">
        <v>156</v>
      </c>
      <c r="K45" s="28">
        <v>2</v>
      </c>
      <c r="L45" s="27">
        <v>9.64</v>
      </c>
    </row>
    <row r="46" spans="1:12" x14ac:dyDescent="0.25">
      <c r="A46" s="22"/>
      <c r="B46" s="23"/>
      <c r="C46" s="24"/>
      <c r="D46" s="29" t="s">
        <v>25</v>
      </c>
      <c r="E46" s="26" t="s">
        <v>54</v>
      </c>
      <c r="F46" s="27">
        <v>200</v>
      </c>
      <c r="G46" s="27">
        <v>4</v>
      </c>
      <c r="H46" s="27">
        <v>4</v>
      </c>
      <c r="I46" s="27">
        <v>18</v>
      </c>
      <c r="J46" s="27">
        <v>118</v>
      </c>
      <c r="K46" s="28">
        <v>382</v>
      </c>
      <c r="L46" s="27">
        <v>12.74</v>
      </c>
    </row>
    <row r="47" spans="1:12" x14ac:dyDescent="0.25">
      <c r="A47" s="22"/>
      <c r="B47" s="23"/>
      <c r="C47" s="24"/>
      <c r="D47" s="29" t="s">
        <v>50</v>
      </c>
      <c r="E47" s="26" t="s">
        <v>63</v>
      </c>
      <c r="F47" s="27">
        <v>125</v>
      </c>
      <c r="G47" s="27">
        <v>4</v>
      </c>
      <c r="H47" s="27">
        <v>2</v>
      </c>
      <c r="I47" s="27">
        <v>6</v>
      </c>
      <c r="J47" s="27">
        <v>57</v>
      </c>
      <c r="K47" s="28"/>
      <c r="L47" s="27">
        <v>28.68</v>
      </c>
    </row>
    <row r="48" spans="1:12" x14ac:dyDescent="0.25">
      <c r="A48" s="22"/>
      <c r="B48" s="23"/>
      <c r="C48" s="24"/>
      <c r="D48" s="29" t="s">
        <v>50</v>
      </c>
      <c r="E48" s="26" t="s">
        <v>53</v>
      </c>
      <c r="F48" s="27">
        <v>15</v>
      </c>
      <c r="G48" s="27">
        <v>3</v>
      </c>
      <c r="H48" s="27">
        <v>4</v>
      </c>
      <c r="I48" s="27">
        <v>0</v>
      </c>
      <c r="J48" s="27">
        <v>54</v>
      </c>
      <c r="K48" s="28">
        <v>15</v>
      </c>
      <c r="L48" s="27">
        <v>9.92</v>
      </c>
    </row>
    <row r="49" spans="1:12" x14ac:dyDescent="0.25">
      <c r="A49" s="22"/>
      <c r="B49" s="23"/>
      <c r="C49" s="24"/>
      <c r="D49" s="25" t="s">
        <v>26</v>
      </c>
      <c r="E49" s="26" t="s">
        <v>42</v>
      </c>
      <c r="F49" s="27">
        <v>30</v>
      </c>
      <c r="G49" s="27">
        <v>1</v>
      </c>
      <c r="H49" s="27">
        <v>0</v>
      </c>
      <c r="I49" s="27">
        <v>10</v>
      </c>
      <c r="J49" s="27">
        <v>46</v>
      </c>
      <c r="K49" s="28"/>
      <c r="L49" s="27">
        <v>1.4</v>
      </c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675</v>
      </c>
      <c r="G51" s="35">
        <f>SUM(G44:G50)</f>
        <v>21</v>
      </c>
      <c r="H51" s="35">
        <f>SUM(H44:H50)</f>
        <v>21</v>
      </c>
      <c r="I51" s="35">
        <f>SUM(I44:I50)</f>
        <v>83</v>
      </c>
      <c r="J51" s="35">
        <f>SUM(J44:J50)</f>
        <v>533</v>
      </c>
      <c r="K51" s="36"/>
      <c r="L51" s="35">
        <f>SUM(L44:L50)</f>
        <v>78.050000000000011</v>
      </c>
    </row>
    <row r="52" spans="1:12" x14ac:dyDescent="0.25">
      <c r="A52" s="37">
        <f>A44</f>
        <v>1</v>
      </c>
      <c r="B52" s="38">
        <f>B44</f>
        <v>4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4</v>
      </c>
      <c r="C62" s="50" t="s">
        <v>37</v>
      </c>
      <c r="D62" s="50"/>
      <c r="E62" s="42"/>
      <c r="F62" s="43">
        <f>F51+F61</f>
        <v>675</v>
      </c>
      <c r="G62" s="43">
        <f>G51+G61</f>
        <v>21</v>
      </c>
      <c r="H62" s="43">
        <f>H51+H61</f>
        <v>21</v>
      </c>
      <c r="I62" s="43">
        <f>I51+I61</f>
        <v>83</v>
      </c>
      <c r="J62" s="43">
        <f>J51+J61</f>
        <v>533</v>
      </c>
      <c r="K62" s="43"/>
      <c r="L62" s="43">
        <f>L51+L61</f>
        <v>78.050000000000011</v>
      </c>
    </row>
    <row r="63" spans="1:12" x14ac:dyDescent="0.25">
      <c r="A63" s="15">
        <v>1</v>
      </c>
      <c r="B63" s="16">
        <v>5</v>
      </c>
      <c r="C63" s="17" t="s">
        <v>23</v>
      </c>
      <c r="D63" s="18" t="s">
        <v>24</v>
      </c>
      <c r="E63" s="19" t="s">
        <v>62</v>
      </c>
      <c r="F63" s="20">
        <v>175</v>
      </c>
      <c r="G63" s="20">
        <v>19</v>
      </c>
      <c r="H63" s="20">
        <v>8</v>
      </c>
      <c r="I63" s="20">
        <v>22</v>
      </c>
      <c r="J63" s="20">
        <v>167</v>
      </c>
      <c r="K63" s="21">
        <v>259</v>
      </c>
      <c r="L63" s="20">
        <v>49.4</v>
      </c>
    </row>
    <row r="64" spans="1:12" x14ac:dyDescent="0.25">
      <c r="A64" s="22"/>
      <c r="B64" s="23"/>
      <c r="C64" s="24"/>
      <c r="D64" s="25" t="s">
        <v>34</v>
      </c>
      <c r="E64" s="26" t="s">
        <v>39</v>
      </c>
      <c r="F64" s="27">
        <v>200</v>
      </c>
      <c r="G64" s="27">
        <v>1</v>
      </c>
      <c r="H64" s="27">
        <v>6</v>
      </c>
      <c r="I64" s="27">
        <v>0</v>
      </c>
      <c r="J64" s="27">
        <v>72</v>
      </c>
      <c r="K64" s="28">
        <v>389</v>
      </c>
      <c r="L64" s="27">
        <v>11.6</v>
      </c>
    </row>
    <row r="65" spans="1:12" x14ac:dyDescent="0.25">
      <c r="A65" s="22"/>
      <c r="B65" s="23"/>
      <c r="C65" s="24"/>
      <c r="D65" s="29" t="s">
        <v>26</v>
      </c>
      <c r="E65" s="26" t="s">
        <v>40</v>
      </c>
      <c r="F65" s="27">
        <v>40</v>
      </c>
      <c r="G65" s="27">
        <v>3</v>
      </c>
      <c r="H65" s="27">
        <v>0</v>
      </c>
      <c r="I65" s="27">
        <v>19</v>
      </c>
      <c r="J65" s="27">
        <v>93</v>
      </c>
      <c r="K65" s="28"/>
      <c r="L65" s="27">
        <v>1.67</v>
      </c>
    </row>
    <row r="66" spans="1:12" x14ac:dyDescent="0.25">
      <c r="A66" s="22"/>
      <c r="B66" s="23"/>
      <c r="C66" s="24"/>
      <c r="D66" s="29" t="s">
        <v>26</v>
      </c>
      <c r="E66" s="26" t="s">
        <v>42</v>
      </c>
      <c r="F66" s="27">
        <v>30</v>
      </c>
      <c r="G66" s="27">
        <v>1</v>
      </c>
      <c r="H66" s="27">
        <v>0</v>
      </c>
      <c r="I66" s="27">
        <v>10</v>
      </c>
      <c r="J66" s="27">
        <v>46</v>
      </c>
      <c r="K66" s="28"/>
      <c r="L66" s="27">
        <v>1.4</v>
      </c>
    </row>
    <row r="67" spans="1:12" x14ac:dyDescent="0.25">
      <c r="A67" s="22"/>
      <c r="B67" s="23"/>
      <c r="C67" s="24"/>
      <c r="D67" s="29" t="s">
        <v>27</v>
      </c>
      <c r="E67" s="26" t="s">
        <v>41</v>
      </c>
      <c r="F67" s="27">
        <v>100</v>
      </c>
      <c r="G67" s="27">
        <v>0</v>
      </c>
      <c r="H67" s="27">
        <v>0</v>
      </c>
      <c r="I67" s="27">
        <v>11</v>
      </c>
      <c r="J67" s="27">
        <v>47</v>
      </c>
      <c r="K67" s="28">
        <v>338</v>
      </c>
      <c r="L67" s="27">
        <v>8</v>
      </c>
    </row>
    <row r="68" spans="1:12" x14ac:dyDescent="0.25">
      <c r="A68" s="22"/>
      <c r="B68" s="23"/>
      <c r="C68" s="24"/>
      <c r="D68" s="25" t="s">
        <v>30</v>
      </c>
      <c r="E68" s="26" t="s">
        <v>52</v>
      </c>
      <c r="F68" s="27">
        <v>60</v>
      </c>
      <c r="G68" s="27">
        <v>0</v>
      </c>
      <c r="H68" s="27">
        <v>0</v>
      </c>
      <c r="I68" s="27">
        <v>1</v>
      </c>
      <c r="J68" s="27">
        <v>7</v>
      </c>
      <c r="K68" s="28">
        <v>71</v>
      </c>
      <c r="L68" s="27">
        <v>5.98</v>
      </c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605</v>
      </c>
      <c r="G70" s="35">
        <f>SUM(G63:G69)</f>
        <v>24</v>
      </c>
      <c r="H70" s="35">
        <f>SUM(H63:H69)</f>
        <v>14</v>
      </c>
      <c r="I70" s="35">
        <f>SUM(I63:I69)</f>
        <v>63</v>
      </c>
      <c r="J70" s="35">
        <f>SUM(J63:J69)</f>
        <v>432</v>
      </c>
      <c r="K70" s="36"/>
      <c r="L70" s="35">
        <f>SUM(L63:L69)</f>
        <v>78.050000000000011</v>
      </c>
    </row>
    <row r="71" spans="1:12" x14ac:dyDescent="0.25">
      <c r="A71" s="37">
        <f>A63</f>
        <v>1</v>
      </c>
      <c r="B71" s="38">
        <f>B63</f>
        <v>5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v>6</v>
      </c>
      <c r="C81" s="50" t="s">
        <v>37</v>
      </c>
      <c r="D81" s="50"/>
      <c r="E81" s="42"/>
      <c r="F81" s="43">
        <f>F70+F80</f>
        <v>605</v>
      </c>
      <c r="G81" s="43">
        <f>G70+G80</f>
        <v>24</v>
      </c>
      <c r="H81" s="43">
        <f>H70+H80</f>
        <v>14</v>
      </c>
      <c r="I81" s="43">
        <f>I70+I80</f>
        <v>63</v>
      </c>
      <c r="J81" s="43">
        <f>J70+J80</f>
        <v>432</v>
      </c>
      <c r="K81" s="43"/>
      <c r="L81" s="43">
        <f>L70+L80</f>
        <v>78.050000000000011</v>
      </c>
    </row>
    <row r="82" spans="1:12" x14ac:dyDescent="0.25">
      <c r="A82" s="15">
        <v>2</v>
      </c>
      <c r="B82" s="16">
        <v>1</v>
      </c>
      <c r="C82" s="17" t="s">
        <v>23</v>
      </c>
      <c r="D82" s="18" t="s">
        <v>24</v>
      </c>
      <c r="E82" s="19" t="s">
        <v>60</v>
      </c>
      <c r="F82" s="20">
        <v>200</v>
      </c>
      <c r="G82" s="20">
        <v>27</v>
      </c>
      <c r="H82" s="20">
        <v>5</v>
      </c>
      <c r="I82" s="20">
        <v>18</v>
      </c>
      <c r="J82" s="20">
        <v>150</v>
      </c>
      <c r="K82" s="21">
        <v>223</v>
      </c>
      <c r="L82" s="20">
        <v>51.1</v>
      </c>
    </row>
    <row r="83" spans="1:12" x14ac:dyDescent="0.25">
      <c r="A83" s="22"/>
      <c r="B83" s="23"/>
      <c r="C83" s="24"/>
      <c r="D83" s="25" t="s">
        <v>26</v>
      </c>
      <c r="E83" s="26" t="s">
        <v>45</v>
      </c>
      <c r="F83" s="27">
        <v>40</v>
      </c>
      <c r="G83" s="27">
        <v>2</v>
      </c>
      <c r="H83" s="27">
        <v>7</v>
      </c>
      <c r="I83" s="27">
        <v>15</v>
      </c>
      <c r="J83" s="27">
        <v>136</v>
      </c>
      <c r="K83" s="28">
        <v>1</v>
      </c>
      <c r="L83" s="27">
        <v>10.83</v>
      </c>
    </row>
    <row r="84" spans="1:12" x14ac:dyDescent="0.25">
      <c r="A84" s="22"/>
      <c r="B84" s="23"/>
      <c r="C84" s="24"/>
      <c r="D84" s="29" t="s">
        <v>25</v>
      </c>
      <c r="E84" s="26" t="s">
        <v>56</v>
      </c>
      <c r="F84" s="27">
        <v>200</v>
      </c>
      <c r="G84" s="27">
        <v>3</v>
      </c>
      <c r="H84" s="27">
        <v>3</v>
      </c>
      <c r="I84" s="27">
        <v>16</v>
      </c>
      <c r="J84" s="27">
        <v>101</v>
      </c>
      <c r="K84" s="28">
        <v>382</v>
      </c>
      <c r="L84" s="27">
        <v>11.74</v>
      </c>
    </row>
    <row r="85" spans="1:12" x14ac:dyDescent="0.25">
      <c r="A85" s="22"/>
      <c r="B85" s="23"/>
      <c r="C85" s="24"/>
      <c r="D85" s="29" t="s">
        <v>26</v>
      </c>
      <c r="E85" s="26" t="s">
        <v>42</v>
      </c>
      <c r="F85" s="27">
        <v>30</v>
      </c>
      <c r="G85" s="27">
        <v>1</v>
      </c>
      <c r="H85" s="27">
        <v>0</v>
      </c>
      <c r="I85" s="27">
        <v>10</v>
      </c>
      <c r="J85" s="27">
        <v>46</v>
      </c>
      <c r="K85" s="28"/>
      <c r="L85" s="27">
        <v>1.4</v>
      </c>
    </row>
    <row r="86" spans="1:12" x14ac:dyDescent="0.25">
      <c r="A86" s="22"/>
      <c r="B86" s="23"/>
      <c r="C86" s="24"/>
      <c r="D86" s="29" t="s">
        <v>50</v>
      </c>
      <c r="E86" s="26" t="s">
        <v>61</v>
      </c>
      <c r="F86" s="27">
        <v>30</v>
      </c>
      <c r="G86" s="27">
        <v>1</v>
      </c>
      <c r="H86" s="27">
        <v>1</v>
      </c>
      <c r="I86" s="27">
        <v>6</v>
      </c>
      <c r="J86" s="27">
        <v>33</v>
      </c>
      <c r="K86" s="28"/>
      <c r="L86" s="27">
        <v>2.98</v>
      </c>
    </row>
    <row r="87" spans="1:12" x14ac:dyDescent="0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500</v>
      </c>
      <c r="G89" s="35">
        <f>SUM(G82:G88)</f>
        <v>34</v>
      </c>
      <c r="H89" s="35">
        <f>SUM(H82:H88)</f>
        <v>16</v>
      </c>
      <c r="I89" s="35">
        <f>SUM(I82:I88)</f>
        <v>65</v>
      </c>
      <c r="J89" s="35">
        <f>SUM(J82:J88)</f>
        <v>466</v>
      </c>
      <c r="K89" s="36"/>
      <c r="L89" s="35">
        <f>SUM(L82:L88)</f>
        <v>78.050000000000011</v>
      </c>
    </row>
    <row r="90" spans="1:12" x14ac:dyDescent="0.25">
      <c r="A90" s="37">
        <f>A82</f>
        <v>2</v>
      </c>
      <c r="B90" s="38">
        <f>B82</f>
        <v>1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" customHeight="1" x14ac:dyDescent="0.25">
      <c r="A100" s="40">
        <f>A82</f>
        <v>2</v>
      </c>
      <c r="B100" s="41">
        <v>7</v>
      </c>
      <c r="C100" s="50" t="s">
        <v>37</v>
      </c>
      <c r="D100" s="50"/>
      <c r="E100" s="42"/>
      <c r="F100" s="43">
        <f>F89+F99</f>
        <v>500</v>
      </c>
      <c r="G100" s="43">
        <f>G89+G99</f>
        <v>34</v>
      </c>
      <c r="H100" s="43">
        <f>H89+H99</f>
        <v>16</v>
      </c>
      <c r="I100" s="43">
        <f>I89+I99</f>
        <v>65</v>
      </c>
      <c r="J100" s="43">
        <f>J89+J99</f>
        <v>466</v>
      </c>
      <c r="K100" s="43"/>
      <c r="L100" s="43">
        <f>L89+L99</f>
        <v>78.050000000000011</v>
      </c>
    </row>
    <row r="101" spans="1:12" x14ac:dyDescent="0.25">
      <c r="A101" s="44">
        <v>2</v>
      </c>
      <c r="B101" s="23">
        <v>2</v>
      </c>
      <c r="C101" s="17" t="s">
        <v>23</v>
      </c>
      <c r="D101" s="18" t="s">
        <v>24</v>
      </c>
      <c r="E101" s="19" t="s">
        <v>57</v>
      </c>
      <c r="F101" s="20">
        <v>160</v>
      </c>
      <c r="G101" s="20">
        <v>9</v>
      </c>
      <c r="H101" s="20">
        <v>10</v>
      </c>
      <c r="I101" s="20">
        <v>40</v>
      </c>
      <c r="J101" s="20">
        <v>280</v>
      </c>
      <c r="K101" s="21">
        <v>171</v>
      </c>
      <c r="L101" s="20">
        <v>14.18</v>
      </c>
    </row>
    <row r="102" spans="1:12" x14ac:dyDescent="0.25">
      <c r="A102" s="44"/>
      <c r="B102" s="23"/>
      <c r="C102" s="24"/>
      <c r="D102" s="25" t="s">
        <v>24</v>
      </c>
      <c r="E102" s="26" t="s">
        <v>58</v>
      </c>
      <c r="F102" s="27">
        <v>120</v>
      </c>
      <c r="G102" s="27">
        <v>17</v>
      </c>
      <c r="H102" s="27">
        <v>20</v>
      </c>
      <c r="I102" s="27">
        <v>3</v>
      </c>
      <c r="J102" s="27">
        <v>265</v>
      </c>
      <c r="K102" s="28">
        <v>260</v>
      </c>
      <c r="L102" s="27">
        <v>53.3</v>
      </c>
    </row>
    <row r="103" spans="1:12" x14ac:dyDescent="0.25">
      <c r="A103" s="44"/>
      <c r="B103" s="23"/>
      <c r="C103" s="24"/>
      <c r="D103" s="29" t="s">
        <v>25</v>
      </c>
      <c r="E103" s="26" t="s">
        <v>59</v>
      </c>
      <c r="F103" s="27">
        <v>200</v>
      </c>
      <c r="G103" s="27">
        <v>1</v>
      </c>
      <c r="H103" s="27">
        <v>0</v>
      </c>
      <c r="I103" s="27">
        <v>32</v>
      </c>
      <c r="J103" s="27">
        <v>133</v>
      </c>
      <c r="K103" s="28">
        <v>349</v>
      </c>
      <c r="L103" s="27">
        <v>4.0999999999999996</v>
      </c>
    </row>
    <row r="104" spans="1:12" x14ac:dyDescent="0.25">
      <c r="A104" s="44"/>
      <c r="B104" s="23"/>
      <c r="C104" s="24"/>
      <c r="D104" s="29" t="s">
        <v>26</v>
      </c>
      <c r="E104" s="26" t="s">
        <v>40</v>
      </c>
      <c r="F104" s="27">
        <v>40</v>
      </c>
      <c r="G104" s="27">
        <v>3</v>
      </c>
      <c r="H104" s="27">
        <v>0</v>
      </c>
      <c r="I104" s="27">
        <v>19</v>
      </c>
      <c r="J104" s="27">
        <v>93</v>
      </c>
      <c r="K104" s="28"/>
      <c r="L104" s="27">
        <v>1.67</v>
      </c>
    </row>
    <row r="105" spans="1:12" x14ac:dyDescent="0.25">
      <c r="A105" s="44"/>
      <c r="B105" s="23"/>
      <c r="C105" s="24"/>
      <c r="D105" s="29" t="s">
        <v>26</v>
      </c>
      <c r="E105" s="26" t="s">
        <v>42</v>
      </c>
      <c r="F105" s="27">
        <v>30</v>
      </c>
      <c r="G105" s="27">
        <v>1</v>
      </c>
      <c r="H105" s="27">
        <v>0</v>
      </c>
      <c r="I105" s="27">
        <v>10</v>
      </c>
      <c r="J105" s="27">
        <v>46</v>
      </c>
      <c r="K105" s="28"/>
      <c r="L105" s="27">
        <v>1.4</v>
      </c>
    </row>
    <row r="106" spans="1:12" x14ac:dyDescent="0.25">
      <c r="A106" s="44"/>
      <c r="B106" s="23"/>
      <c r="C106" s="24"/>
      <c r="D106" s="25" t="s">
        <v>30</v>
      </c>
      <c r="E106" s="26" t="s">
        <v>44</v>
      </c>
      <c r="F106" s="27">
        <v>60</v>
      </c>
      <c r="G106" s="27">
        <v>1</v>
      </c>
      <c r="H106" s="27">
        <v>3</v>
      </c>
      <c r="I106" s="27">
        <v>6</v>
      </c>
      <c r="J106" s="27">
        <v>60</v>
      </c>
      <c r="K106" s="28">
        <v>47</v>
      </c>
      <c r="L106" s="27">
        <v>3.4</v>
      </c>
    </row>
    <row r="107" spans="1:12" x14ac:dyDescent="0.25">
      <c r="A107" s="44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x14ac:dyDescent="0.25">
      <c r="A108" s="45"/>
      <c r="B108" s="31"/>
      <c r="C108" s="32"/>
      <c r="D108" s="33" t="s">
        <v>28</v>
      </c>
      <c r="E108" s="34"/>
      <c r="F108" s="35">
        <f>SUM(F101:F107)</f>
        <v>610</v>
      </c>
      <c r="G108" s="35">
        <f>SUM(G101:G107)</f>
        <v>32</v>
      </c>
      <c r="H108" s="35">
        <f>SUM(H101:H107)</f>
        <v>33</v>
      </c>
      <c r="I108" s="35">
        <f>SUM(I101:I107)</f>
        <v>110</v>
      </c>
      <c r="J108" s="35">
        <f>SUM(J101:J107)</f>
        <v>877</v>
      </c>
      <c r="K108" s="36"/>
      <c r="L108" s="35">
        <f>SUM(L101:L107)</f>
        <v>78.05</v>
      </c>
    </row>
    <row r="109" spans="1:12" x14ac:dyDescent="0.25">
      <c r="A109" s="38">
        <f>A101</f>
        <v>2</v>
      </c>
      <c r="B109" s="38">
        <f>B101</f>
        <v>2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44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44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44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44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44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44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44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44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45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6">
        <f>A101</f>
        <v>2</v>
      </c>
      <c r="B119" s="46">
        <v>8</v>
      </c>
      <c r="C119" s="50" t="s">
        <v>37</v>
      </c>
      <c r="D119" s="50"/>
      <c r="E119" s="42"/>
      <c r="F119" s="43">
        <f>F108+F118</f>
        <v>610</v>
      </c>
      <c r="G119" s="43">
        <f>G108+G118</f>
        <v>32</v>
      </c>
      <c r="H119" s="43">
        <f>H108+H118</f>
        <v>33</v>
      </c>
      <c r="I119" s="43">
        <f>I108+I118</f>
        <v>110</v>
      </c>
      <c r="J119" s="43">
        <f>J108+J118</f>
        <v>877</v>
      </c>
      <c r="K119" s="43"/>
      <c r="L119" s="43">
        <f>L108+L118</f>
        <v>78.05</v>
      </c>
    </row>
    <row r="120" spans="1:12" x14ac:dyDescent="0.25">
      <c r="A120" s="15">
        <v>2</v>
      </c>
      <c r="B120" s="16">
        <v>3</v>
      </c>
      <c r="C120" s="17" t="s">
        <v>23</v>
      </c>
      <c r="D120" s="18" t="s">
        <v>24</v>
      </c>
      <c r="E120" s="19" t="s">
        <v>55</v>
      </c>
      <c r="F120" s="20">
        <v>150</v>
      </c>
      <c r="G120" s="20">
        <v>9</v>
      </c>
      <c r="H120" s="20">
        <v>2</v>
      </c>
      <c r="I120" s="20">
        <v>14</v>
      </c>
      <c r="J120" s="20">
        <v>105</v>
      </c>
      <c r="K120" s="21">
        <v>292</v>
      </c>
      <c r="L120" s="20">
        <v>42.32</v>
      </c>
    </row>
    <row r="121" spans="1:12" x14ac:dyDescent="0.25">
      <c r="A121" s="22"/>
      <c r="B121" s="23"/>
      <c r="C121" s="24"/>
      <c r="D121" s="25" t="s">
        <v>50</v>
      </c>
      <c r="E121" s="26" t="s">
        <v>53</v>
      </c>
      <c r="F121" s="27">
        <v>15</v>
      </c>
      <c r="G121" s="27">
        <v>2</v>
      </c>
      <c r="H121" s="27">
        <v>3</v>
      </c>
      <c r="I121" s="27">
        <v>0</v>
      </c>
      <c r="J121" s="27">
        <v>26</v>
      </c>
      <c r="K121" s="28">
        <v>15</v>
      </c>
      <c r="L121" s="27">
        <v>9.92</v>
      </c>
    </row>
    <row r="122" spans="1:12" x14ac:dyDescent="0.25">
      <c r="A122" s="22"/>
      <c r="B122" s="23"/>
      <c r="C122" s="24"/>
      <c r="D122" s="29" t="s">
        <v>25</v>
      </c>
      <c r="E122" s="26" t="s">
        <v>54</v>
      </c>
      <c r="F122" s="27">
        <v>200</v>
      </c>
      <c r="G122" s="27">
        <v>4</v>
      </c>
      <c r="H122" s="27">
        <v>4</v>
      </c>
      <c r="I122" s="27">
        <v>18</v>
      </c>
      <c r="J122" s="27">
        <v>119</v>
      </c>
      <c r="K122" s="28">
        <v>382</v>
      </c>
      <c r="L122" s="27">
        <v>12.74</v>
      </c>
    </row>
    <row r="123" spans="1:12" ht="15.75" customHeight="1" x14ac:dyDescent="0.25">
      <c r="A123" s="22"/>
      <c r="B123" s="23"/>
      <c r="C123" s="24"/>
      <c r="D123" s="29" t="s">
        <v>26</v>
      </c>
      <c r="E123" s="26" t="s">
        <v>46</v>
      </c>
      <c r="F123" s="27">
        <v>40</v>
      </c>
      <c r="G123" s="27">
        <v>3</v>
      </c>
      <c r="H123" s="27">
        <v>0</v>
      </c>
      <c r="I123" s="27">
        <v>19</v>
      </c>
      <c r="J123" s="27">
        <v>94</v>
      </c>
      <c r="K123" s="28"/>
      <c r="L123" s="27">
        <v>1.67</v>
      </c>
    </row>
    <row r="124" spans="1:12" x14ac:dyDescent="0.25">
      <c r="A124" s="22"/>
      <c r="B124" s="23"/>
      <c r="C124" s="24"/>
      <c r="D124" s="29" t="s">
        <v>26</v>
      </c>
      <c r="E124" s="26" t="s">
        <v>42</v>
      </c>
      <c r="F124" s="27">
        <v>30</v>
      </c>
      <c r="G124" s="27">
        <v>1</v>
      </c>
      <c r="H124" s="27">
        <v>0</v>
      </c>
      <c r="I124" s="27">
        <v>10</v>
      </c>
      <c r="J124" s="27">
        <v>46</v>
      </c>
      <c r="K124" s="28"/>
      <c r="L124" s="27">
        <v>1.4</v>
      </c>
    </row>
    <row r="125" spans="1:12" x14ac:dyDescent="0.25">
      <c r="A125" s="22"/>
      <c r="B125" s="23"/>
      <c r="C125" s="24"/>
      <c r="D125" s="25" t="s">
        <v>27</v>
      </c>
      <c r="E125" s="26" t="s">
        <v>41</v>
      </c>
      <c r="F125" s="27">
        <v>125</v>
      </c>
      <c r="G125" s="27">
        <v>1</v>
      </c>
      <c r="H125" s="27">
        <v>1</v>
      </c>
      <c r="I125" s="27">
        <v>12</v>
      </c>
      <c r="J125" s="27">
        <v>59</v>
      </c>
      <c r="K125" s="28">
        <v>389</v>
      </c>
      <c r="L125" s="27">
        <v>10</v>
      </c>
    </row>
    <row r="126" spans="1:12" x14ac:dyDescent="0.25">
      <c r="A126" s="22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30"/>
      <c r="B127" s="31"/>
      <c r="C127" s="32"/>
      <c r="D127" s="33" t="s">
        <v>28</v>
      </c>
      <c r="E127" s="34"/>
      <c r="F127" s="35">
        <f>SUM(F120:F126)</f>
        <v>560</v>
      </c>
      <c r="G127" s="35">
        <f>SUM(G120:G126)</f>
        <v>20</v>
      </c>
      <c r="H127" s="35">
        <f>SUM(H120:H126)</f>
        <v>10</v>
      </c>
      <c r="I127" s="35">
        <f>SUM(I120:I126)</f>
        <v>73</v>
      </c>
      <c r="J127" s="35">
        <f>SUM(J120:J126)</f>
        <v>449</v>
      </c>
      <c r="K127" s="36"/>
      <c r="L127" s="35">
        <f>SUM(L120:L126)</f>
        <v>78.050000000000011</v>
      </c>
    </row>
    <row r="128" spans="1:12" x14ac:dyDescent="0.25">
      <c r="A128" s="37">
        <f>A120</f>
        <v>2</v>
      </c>
      <c r="B128" s="38">
        <f>B120</f>
        <v>3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22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2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22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22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22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22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22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22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5.75" thickBot="1" x14ac:dyDescent="0.3">
      <c r="A137" s="30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2.75" customHeight="1" thickBot="1" x14ac:dyDescent="0.3">
      <c r="A138" s="47"/>
      <c r="B138" s="48"/>
      <c r="C138" s="51" t="s">
        <v>38</v>
      </c>
      <c r="D138" s="51"/>
      <c r="E138" s="51"/>
      <c r="F138" s="49" t="e">
        <f>(#REF!+F24+F43+F62+F81+F100+F119+#REF!+#REF!+#REF!)/(IF(#REF!=0,0,1)+IF(F24=0,0,1)+IF(F43=0,0,1)+IF(F62=0,0,1)+IF(F81=0,0,1)+IF(F100=0,0,1)+IF(F119=0,0,1)+IF(#REF!=0,0,1)+IF(#REF!=0,0,1)+IF(#REF!=0,0,1))</f>
        <v>#REF!</v>
      </c>
      <c r="G138" s="49" t="e">
        <f>(#REF!+G24+G43+G62+G81+G100+G119+#REF!+#REF!+#REF!)/(IF(#REF!=0,0,1)+IF(G24=0,0,1)+IF(G43=0,0,1)+IF(G62=0,0,1)+IF(G81=0,0,1)+IF(G100=0,0,1)+IF(G119=0,0,1)+IF(#REF!=0,0,1)+IF(#REF!=0,0,1)+IF(#REF!=0,0,1))</f>
        <v>#REF!</v>
      </c>
      <c r="H138" s="49" t="e">
        <f>(#REF!+H24+H43+H62+H81+H100+H119+#REF!+#REF!+#REF!)/(IF(#REF!=0,0,1)+IF(H24=0,0,1)+IF(H43=0,0,1)+IF(H62=0,0,1)+IF(H81=0,0,1)+IF(H100=0,0,1)+IF(H119=0,0,1)+IF(#REF!=0,0,1)+IF(#REF!=0,0,1)+IF(#REF!=0,0,1))</f>
        <v>#REF!</v>
      </c>
      <c r="I138" s="49" t="e">
        <f>(#REF!+I24+I43+I62+I81+I100+I119+#REF!+#REF!+#REF!)/(IF(#REF!=0,0,1)+IF(I24=0,0,1)+IF(I43=0,0,1)+IF(I62=0,0,1)+IF(I81=0,0,1)+IF(I100=0,0,1)+IF(I119=0,0,1)+IF(#REF!=0,0,1)+IF(#REF!=0,0,1)+IF(#REF!=0,0,1))</f>
        <v>#REF!</v>
      </c>
      <c r="J138" s="49" t="e">
        <f>(#REF!+J24+J43+J62+J81+J100+J119+#REF!+#REF!+#REF!)/(IF(#REF!=0,0,1)+IF(J24=0,0,1)+IF(J43=0,0,1)+IF(J62=0,0,1)+IF(J81=0,0,1)+IF(J100=0,0,1)+IF(J119=0,0,1)+IF(#REF!=0,0,1)+IF(#REF!=0,0,1)+IF(#REF!=0,0,1))</f>
        <v>#REF!</v>
      </c>
      <c r="K138" s="49"/>
      <c r="L138" s="49" t="e">
        <f>(#REF!+L24+L43+L62+L81+L100+L119+#REF!+#REF!+#REF!)/(IF(#REF!=0,0,1)+IF(L24=0,0,1)+IF(L43=0,0,1)+IF(L62=0,0,1)+IF(L81=0,0,1)+IF(L100=0,0,1)+IF(L119=0,0,1)+IF(#REF!=0,0,1)+IF(#REF!=0,0,1)+IF(#REF!=0,0,1))</f>
        <v>#REF!</v>
      </c>
    </row>
  </sheetData>
  <mergeCells count="10">
    <mergeCell ref="C1:E1"/>
    <mergeCell ref="H1:K1"/>
    <mergeCell ref="H2:K2"/>
    <mergeCell ref="C24:D24"/>
    <mergeCell ref="C138:E138"/>
    <mergeCell ref="C43:D43"/>
    <mergeCell ref="C62:D62"/>
    <mergeCell ref="C81:D81"/>
    <mergeCell ref="C100:D100"/>
    <mergeCell ref="C119:D119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2025-04-16T08:12:47Z</dcterms:modified>
  <dc:language>ru-RU</dc:language>
</cp:coreProperties>
</file>